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D933" i="2"/>
  <c r="C933" i="2"/>
  <c r="B933" i="2"/>
  <c r="A933" i="2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D918" i="2"/>
  <c r="C918" i="2"/>
  <c r="B918" i="2"/>
  <c r="A918" i="2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D886" i="2"/>
  <c r="C886" i="2"/>
  <c r="B886" i="2"/>
  <c r="A886" i="2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D834" i="2"/>
  <c r="C834" i="2"/>
  <c r="B834" i="2"/>
  <c r="A834" i="2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D742" i="2"/>
  <c r="C742" i="2"/>
  <c r="B742" i="2"/>
  <c r="A742" i="2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D723" i="2"/>
  <c r="C723" i="2"/>
  <c r="B723" i="2"/>
  <c r="A723" i="2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D689" i="2"/>
  <c r="C689" i="2"/>
  <c r="B689" i="2"/>
  <c r="A689" i="2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D670" i="2"/>
  <c r="C670" i="2"/>
  <c r="B670" i="2"/>
  <c r="A670" i="2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D630" i="2"/>
  <c r="C630" i="2"/>
  <c r="B630" i="2"/>
  <c r="A630" i="2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D557" i="2"/>
  <c r="C557" i="2"/>
  <c r="B557" i="2"/>
  <c r="A557" i="2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D406" i="2"/>
  <c r="C406" i="2"/>
  <c r="B406" i="2"/>
  <c r="A406" i="2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D358" i="2"/>
  <c r="C358" i="2"/>
  <c r="B358" i="2"/>
  <c r="A358" i="2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D277" i="2"/>
  <c r="C277" i="2"/>
  <c r="B277" i="2"/>
  <c r="A277" i="2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D262" i="2"/>
  <c r="C262" i="2"/>
  <c r="B262" i="2"/>
  <c r="A262" i="2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<sst xmlns="http://schemas.openxmlformats.org/spreadsheetml/2006/main" count="289" uniqueCount="251">
  <si>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</si>
  <si>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</si>
  <si>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</si>
  <si>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</si>
  <si>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</si>
  <si>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</si>
  <si>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</si>
  <si>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</si>
  <si>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</si>
  <si>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</si>
  <si>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</si>
  <si>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</si>
  <si>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</si>
  <si>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</si>
  <si>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</si>
  <si>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</si>
  <si>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</si>
  <si>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</si>
  <si>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</si>
  <si>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</si>
  <si>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</si>
  <si>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</si>
  <si>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</si>
  <si>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</si>
  <si>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</si>
  <si>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</si>
  <si>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</si>
  <si>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</si>
  <si>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</si>
  <si>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</si>
  <si>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</si>
  <si>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</si>
  <si>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</si>
  <si>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</si>
  <si>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</si>
  <si>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</si>
  <si>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</si>
  <si>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</si>
  <si>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</si>
  <si>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</si>
  <si>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</si>
  <si>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</si>
  <si>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</si>
  <si>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</si>
  <si>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</si>
  <si>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</si>
  <si>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</si>
  <si>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</si>
  <si>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</si>
  <si>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</si>
  <si>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</si>
  <si>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</si>
  <si>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</si>
  <si>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</si>
  <si>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</si>
  <si>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</si>
  <si>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</si>
  <si>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</si>
  <si>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</si>
  <si>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</si>
  <si>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</si>
  <si>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</si>
  <si>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</si>
  <si>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</si>
  <si>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</si>
  <si>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</si>
  <si>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</si>
  <si>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</si>
  <si>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</si>
  <si>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</si>
  <si>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</si>
  <si>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</si>
  <si>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</si>
  <si>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</si>
  <si>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</si>
  <si>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</si>
  <si>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</si>
  <si>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</si>
  <si>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</si>
  <si>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</si>
  <si>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</si>
  <si>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</si>
  <si>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</si>
  <si>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</si>
  <si>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</si>
  <si>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</si>
  <si>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</si>
  <si>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</si>
  <si>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</si>
  <si>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</si>
  <si>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</si>
  <si>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</si>
  <si>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</si>
  <si>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</si>
  <si>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</si>
  <si>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</si>
  <si>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</si>
  <si>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</si>
  <si>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</si>
  <si>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</si>
  <si>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</si>
  <si>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</si>
  <si>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</si>
  <si>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</si>
  <si>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</si>
  <si>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</si>
  <si>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</si>
  <si>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</si>
  <si>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</si>
  <si>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</si>
  <si>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</si>
  <si>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</si>
  <si>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</si>
  <si>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</si>
  <si>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</si>
  <si>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</si>
  <si>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</si>
  <si>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</si>
  <si>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</si>
  <si>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</si>
  <si>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</si>
  <si>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</si>
  <si>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</si>
  <si>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</si>
  <si>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</si>
  <si>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</si>
  <si>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</si>
  <si>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</si>
  <si>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</si>
  <si>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</si>
  <si>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</si>
  <si>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</si>
  <si>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</si>
  <si>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</si>
  <si>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</si>
  <si>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</si>
  <si>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</si>
  <si>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</si>
  <si>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</si>
  <si>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</si>
  <si>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</si>
  <si>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</si>
  <si>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</si>
  <si>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</si>
  <si>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</si>
  <si>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</si>
  <si>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</si>
  <si>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</si>
  <si>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</si>
  <si>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</si>
  <si>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</si>
  <si>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</si>
  <si>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</si>
  <si>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</si>
  <si>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</si>
  <si>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</si>
  <si>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</si>
  <si>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</si>
  <si>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</si>
  <si>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</si>
  <si>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</si>
  <si>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</si>
  <si>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</si>
  <si>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</si>
  <si>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</si>
  <si>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</si>
  <si>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</si>
  <si>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</si>
  <si>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</si>
  <si>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</si>
  <si>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</si>
  <si>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</si>
  <si>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</si>
  <si>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</si>
  <si>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</si>
  <si>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</si>
  <si>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10/06/2025</t>
  </si>
  <si>
    <t>PD25000980</t>
  </si>
  <si>
    <t>הנדסה-מטה</t>
  </si>
  <si>
    <t>בטיפול רכש</t>
  </si>
  <si>
    <t>eden_s</t>
  </si>
  <si>
    <t>Y</t>
  </si>
  <si>
    <t>W2500088</t>
  </si>
  <si>
    <t>ilan_m</t>
  </si>
  <si>
    <t>400</t>
  </si>
  <si>
    <t>חוזה עבודות</t>
  </si>
  <si>
    <t>00</t>
  </si>
  <si>
    <t>מאשרי דרישות מרוכזות - כללי</t>
  </si>
  <si>
    <t>X</t>
  </si>
  <si>
    <t>495,600.00</t>
  </si>
  <si>
    <t>89,208.00</t>
  </si>
  <si>
    <t>584,808.00</t>
  </si>
  <si>
    <t>ILS</t>
  </si>
  <si>
    <t>002</t>
  </si>
  <si>
    <t>zvi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</si>
  <si>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</si>
  <si>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</si>
  <si>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</si>
  <si>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</si>
  <si>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</si>
  <si>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</si>
  <si>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</si>
  <si>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</si>
  <si>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0.00</t>
  </si>
  <si>
    <t>עבודות</t>
  </si>
  <si>
    <t>אספקת, ייצור והתקנה של עמדות ייעודיות לאחסון צנרת המיועדת להזרמת דלק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</si>
  <si>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</si>
  <si>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</si>
  <si>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</si>
  <si>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</si>
  <si>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</si>
  <si>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</si>
  <si>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</si>
  <si>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</si>
  <si>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</si>
  <si>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</si>
  <si>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</si>
  <si>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</si>
  <si>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אספקת, ייצור והתקנה של עמדות ייעודיות לאחסון צנרת המיועדת ל</t>
  </si>
  <si>
    <t>495,600</t>
  </si>
  <si>
    <t>1.00</t>
  </si>
  <si>
    <t>יח</t>
  </si>
  <si>
    <t>103</t>
  </si>
  <si>
    <t>250021</t>
  </si>
  <si>
    <t>210</t>
  </si>
  <si>
    <t>773</t>
  </si>
  <si>
    <t>103.250021.12.210-773</t>
  </si>
  <si>
    <t>אשקלון</t>
  </si>
  <si>
    <t>ייצור, אספקה והתקנה של עמדות</t>
  </si>
  <si>
    <t>רכוש קבוע</t>
  </si>
  <si>
    <t>ייצור אספקה והתקנה עמדות לצנרת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</si>
  <si>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</si>
  <si>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</si>
  <si>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</si>
  <si>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</si>
  <si>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</si>
  <si>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</si>
  <si>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</si>
  <si>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</si>
  <si>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</si>
  <si>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</si>
  <si>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WE100013</t>
  </si>
  <si>
    <t>מסגר,צנר ורתך</t>
  </si>
  <si>
    <t>מסגר,צנר ורתך מוסמך</t>
  </si>
  <si>
    <t>ש'ע</t>
  </si>
  <si>
    <t>6.5.33</t>
  </si>
  <si>
    <t>WE050100</t>
  </si>
  <si>
    <t>תמיכה לאחסון צנרת באורך 9-12 מצינור "12 כולל תמיכות צידיות</t>
  </si>
  <si>
    <t>CMP</t>
  </si>
  <si>
    <t>WE050101</t>
  </si>
  <si>
    <t>תמיכה לאחסון צנרת באורך 5-6 מצינור "12 כולל תמיכות צידיות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</si>
</sst>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אספקת, ייצור והתקנה של עמדות ייעודיות לאחסון צנרת המיועדת ל</v>
      </c>
      <c r="B2" s="5"/>
      <c r="C2" s="5" t="str">
        <f>IF(DataSheet!B2&lt;&gt;0,DataSheet!B2,"")</f>
        <v>PD25000980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WE140065</v>
      </c>
      <c r="B5" s="4" t="str">
        <f>IF(DataSheet!D6&lt;&gt;0,DataSheet!D6,"")</f>
        <v>תכנון, אספקה והתקנה של קונסטרוקציות</v>
      </c>
      <c r="C5" s="4" t="str">
        <f>IF(DataSheet!E6&lt;&gt;0,DataSheet!E6,"")</f>
        <v>תכנון, אספקה והתקנה של קונסטרוקציות עשויות מפרופילים שונים מברזל מגולוון</v>
      </c>
      <c r="D5" s="5" t="str">
        <f>IF(A5="","",IF(DataSheet!J6=0,"פריט ללא הבהרה",DataSheet!J6))</f>
        <v>פריט ללא הבהרה</v>
      </c>
      <c r="E5">
        <f>IF(DataSheet!B6&lt;&gt;0,DataSheet!B6,"")</f>
        <v>600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WE100013</v>
      </c>
      <c r="B6" s="4" t="str">
        <f>IF(DataSheet!D7&lt;&gt;0,DataSheet!D7,"")</f>
        <v>מסגר,צנר ורתך</v>
      </c>
      <c r="C6" s="4" t="str">
        <f>IF(DataSheet!E7&lt;&gt;0,DataSheet!E7,"")</f>
        <v>מסגר,צנר ורתך מוסמך</v>
      </c>
      <c r="D6" s="5" t="str">
        <f>IF(A6="","",IF(DataSheet!J7=0,"פריט ללא הבהרה",DataSheet!J7))</f>
        <v>6.5.33</v>
      </c>
      <c r="E6">
        <f>IF(DataSheet!B7&lt;&gt;0,DataSheet!B7,"")</f>
        <v>40</v>
      </c>
      <c r="F6" t="str">
        <f>IF(DataSheet!F7&lt;&gt;0,DataSheet!F7,"")</f>
        <v>ש'ע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WE050100</v>
      </c>
      <c r="B7" s="4" t="str">
        <f>IF(DataSheet!D8&lt;&gt;0,DataSheet!D8,"")</f>
        <v>תמיכה לאחסון צנרת באורך 9-12 מצינור "12 כולל תמיכות צידיות</v>
      </c>
      <c r="C7" s="4" t="str">
        <f>IF(DataSheet!E8&lt;&gt;0,DataSheet!E8,"")</f>
        <v>תמיכה לאחסון צנרת באורך 9-12 מצינור "12 כולל תמיכות צידיות</v>
      </c>
      <c r="D7" s="5" t="str">
        <f>IF(A7="","",IF(DataSheet!J8=0,"פריט ללא הבהרה",DataSheet!J8))</f>
        <v>פריט ללא הבהרה</v>
      </c>
      <c r="E7">
        <f>IF(DataSheet!B8&lt;&gt;0,DataSheet!B8,"")</f>
        <v>30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WE050101</v>
      </c>
      <c r="B8" s="4" t="str">
        <f>IF(DataSheet!D9&lt;&gt;0,DataSheet!D9,"")</f>
        <v>תמיכה לאחסון צנרת באורך 5-6 מצינור "12 כולל תמיכות צידיות</v>
      </c>
      <c r="C8" s="4" t="str">
        <f>IF(DataSheet!E9&lt;&gt;0,DataSheet!E9,"")</f>
        <v>תמיכה לאחסון צנרת באורך 5-6 מצינור "12 כולל תמיכות צידיות</v>
      </c>
      <c r="D8" s="5" t="str">
        <f>IF(A8="","",IF(DataSheet!J9=0,"פריט ללא הבהרה",DataSheet!J9))</f>
        <v>פריט ללא הבהרה</v>
      </c>
      <c r="E8">
        <f>IF(DataSheet!B9&lt;&gt;0,DataSheet!B9,"")</f>
        <v>8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495600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45851.649305555598</v>
      </c>
      <c r="AN2" t="s">
        <v>195</v>
      </c>
      <c r="AQ2" s="11">
        <v>2</v>
      </c>
      <c r="AR2" t="s">
        <v>196</v>
      </c>
      <c r="AS2" s="11">
        <v>4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183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584808</v>
      </c>
      <c r="CP2" s="11">
        <v>584808</v>
      </c>
      <c r="CQ2" t="s">
        <v>181</v>
      </c>
      <c r="CV2" t="s">
        <v>201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  <c r="CB3" t="s">
        <v>216</v>
      </c>
    </row>
    <row r="4" spans="1:107" x14ac:dyDescent="0.2">
      <c r="A4" s="1" t="s">
        <v>217</v>
      </c>
      <c r="C4" t="s">
        <v>218</v>
      </c>
      <c r="D4" t="s">
        <v>219</v>
      </c>
      <c r="E4" t="s">
        <v>202</v>
      </c>
      <c r="F4" t="s">
        <v>220</v>
      </c>
      <c r="G4" t="s">
        <v>221</v>
      </c>
      <c r="J4" t="s">
        <v>189</v>
      </c>
      <c r="K4" t="s">
        <v>192</v>
      </c>
      <c r="L4" s="1">
        <v>45818</v>
      </c>
      <c r="M4" t="s">
        <v>222</v>
      </c>
      <c r="N4" t="s">
        <v>223</v>
      </c>
      <c r="O4" t="s">
        <v>198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199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45818</v>
      </c>
      <c r="AL4" s="1">
        <v>45818</v>
      </c>
      <c r="AM4" s="1">
        <v>45818</v>
      </c>
      <c r="AQ4" s="11">
        <v>0</v>
      </c>
      <c r="AR4" s="11">
        <v>30934</v>
      </c>
      <c r="AS4" s="11">
        <v>495600</v>
      </c>
      <c r="AU4" t="s">
        <v>221</v>
      </c>
      <c r="AV4" t="s">
        <v>192</v>
      </c>
      <c r="AW4" t="s">
        <v>181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  <c r="CB4" t="s">
        <v>236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600</v>
      </c>
      <c r="C6" s="11">
        <v>80</v>
      </c>
      <c r="D6" t="s">
        <v>238</v>
      </c>
      <c r="E6" t="s">
        <v>239</v>
      </c>
      <c r="F6" t="s">
        <v>240</v>
      </c>
      <c r="G6" s="11">
        <v>48000</v>
      </c>
      <c r="H6" t="s">
        <v>192</v>
      </c>
      <c r="I6" s="11">
        <v>600</v>
      </c>
    </row>
    <row r="7" spans="1:107" x14ac:dyDescent="0.2">
      <c r="A7" s="1" t="s">
        <v>241</v>
      </c>
      <c r="B7" s="11">
        <v>40</v>
      </c>
      <c r="C7" s="11">
        <v>190</v>
      </c>
      <c r="D7" t="s">
        <v>242</v>
      </c>
      <c r="E7" t="s">
        <v>243</v>
      </c>
      <c r="F7" t="s">
        <v>244</v>
      </c>
      <c r="G7" s="11">
        <v>7600</v>
      </c>
      <c r="H7" t="s">
        <v>192</v>
      </c>
      <c r="I7" s="11">
        <v>40</v>
      </c>
      <c r="J7" t="s">
        <v>245</v>
      </c>
    </row>
    <row r="8" spans="1:107" x14ac:dyDescent="0.2">
      <c r="A8" s="1" t="s">
        <v>246</v>
      </c>
      <c r="B8" s="11">
        <v>30</v>
      </c>
      <c r="C8" s="11">
        <v>12000</v>
      </c>
      <c r="D8" t="s">
        <v>247</v>
      </c>
      <c r="E8" t="s">
        <v>247</v>
      </c>
      <c r="F8" t="s">
        <v>248</v>
      </c>
      <c r="G8" s="11">
        <v>360000</v>
      </c>
      <c r="H8" t="s">
        <v>192</v>
      </c>
      <c r="I8" s="11">
        <v>30</v>
      </c>
    </row>
    <row r="9" spans="1:107" x14ac:dyDescent="0.2">
      <c r="A9" s="1" t="s">
        <v>249</v>
      </c>
      <c r="B9" s="11">
        <v>8</v>
      </c>
      <c r="C9" s="11">
        <v>10000</v>
      </c>
      <c r="D9" t="s">
        <v>250</v>
      </c>
      <c r="E9" t="s">
        <v>250</v>
      </c>
      <c r="F9" t="s">
        <v>248</v>
      </c>
      <c r="G9" s="11">
        <v>80000</v>
      </c>
      <c r="H9" t="s">
        <v>192</v>
      </c>
      <c r="I9" s="1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2025-07-17T04:54:14Z</dcterms:modified>
</cp:coreProperties>
</file>